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tabRatio="467" activeTab="0"/>
  </bookViews>
  <sheets>
    <sheet name="Rachunek zysków i strat" sheetId="1" r:id="rId1"/>
  </sheets>
  <definedNames>
    <definedName name="_xlnm.Print_Area" localSheetId="0">'Rachunek zysków i strat'!$A$1:$G$55</definedName>
  </definedNames>
  <calcPr fullCalcOnLoad="1"/>
</workbook>
</file>

<file path=xl/sharedStrings.xml><?xml version="1.0" encoding="utf-8"?>
<sst xmlns="http://schemas.openxmlformats.org/spreadsheetml/2006/main" count="84" uniqueCount="64">
  <si>
    <t>Stanu na koniec roku poprzedniego</t>
  </si>
  <si>
    <t>Stanu na koniec roku bieżącego</t>
  </si>
  <si>
    <t>I.</t>
  </si>
  <si>
    <t>II.</t>
  </si>
  <si>
    <t>IV.</t>
  </si>
  <si>
    <t>V.</t>
  </si>
  <si>
    <t>VI.</t>
  </si>
  <si>
    <t>VII.</t>
  </si>
  <si>
    <t>Wysłać bez pisma przewodniego</t>
  </si>
  <si>
    <t>A.</t>
  </si>
  <si>
    <t>III.</t>
  </si>
  <si>
    <t>B.</t>
  </si>
  <si>
    <t>VIII.</t>
  </si>
  <si>
    <t>IX.</t>
  </si>
  <si>
    <t>X.</t>
  </si>
  <si>
    <t>C.</t>
  </si>
  <si>
    <t>D.</t>
  </si>
  <si>
    <t>E.</t>
  </si>
  <si>
    <t>F.</t>
  </si>
  <si>
    <t>G.</t>
  </si>
  <si>
    <t>H.</t>
  </si>
  <si>
    <t>K.</t>
  </si>
  <si>
    <t>Przychody netto ze sprzedaży produktów</t>
  </si>
  <si>
    <t>Zmiana stanu produktów (zwiększenie - wartość dodatnia,
 zmniejszenie - wartość ujemna)</t>
  </si>
  <si>
    <t xml:space="preserve"> Koszt wytworzenia produktów na własne potrzeby jednostki</t>
  </si>
  <si>
    <t>Przychody netto ze sprzedaży towarów i materiałów</t>
  </si>
  <si>
    <t>Amortyzacja</t>
  </si>
  <si>
    <t>Zużycie materiałów i energii</t>
  </si>
  <si>
    <t>Usługi obce</t>
  </si>
  <si>
    <t>Podatki i opłaty</t>
  </si>
  <si>
    <t>Ubezpieczenia społeczne i inne świadczenia dla pracowników</t>
  </si>
  <si>
    <t>Pozostałe koszty rodzajowe</t>
  </si>
  <si>
    <t>Wartość sprzedanych towarów i materiałów</t>
  </si>
  <si>
    <t>Inne świadczenia finansowane z budżetu</t>
  </si>
  <si>
    <t>Pozostałe obciążenia</t>
  </si>
  <si>
    <t>Zysk ze zbycia niefinansowych aktywów trwałych</t>
  </si>
  <si>
    <t>Dotacje</t>
  </si>
  <si>
    <t>Inne przychody operacyjne</t>
  </si>
  <si>
    <t>Pozostałe koszty operacyjne</t>
  </si>
  <si>
    <t>Dywidendy i udziały w zyskach</t>
  </si>
  <si>
    <t>Odsetki</t>
  </si>
  <si>
    <t>Inne</t>
  </si>
  <si>
    <t>Numer identyfikacyjny REGON</t>
  </si>
  <si>
    <r>
      <t xml:space="preserve">Adresat
</t>
    </r>
    <r>
      <rPr>
        <b/>
        <sz val="10"/>
        <rFont val="Bookman Old Style"/>
        <family val="1"/>
      </rPr>
      <t>Wojewódzki Inspektorat Weterynarii 
w Poznaniu</t>
    </r>
  </si>
  <si>
    <t>Przychody netto z podstawowej działalności operacyjnej</t>
  </si>
  <si>
    <t>Przychody z tytułu dochodów budżetowych</t>
  </si>
  <si>
    <t>Wynagrodzenia</t>
  </si>
  <si>
    <t>Pozostałe przychody operacyjne</t>
  </si>
  <si>
    <t>Przychody finansowe</t>
  </si>
  <si>
    <t>Koszty finansowe</t>
  </si>
  <si>
    <t>Podatek dochodowy</t>
  </si>
  <si>
    <t>Dotacje na finansowanie działalnosci podstawowej</t>
  </si>
  <si>
    <t>Koszty dzialalności operacyjnej</t>
  </si>
  <si>
    <t>ZYSK (STRATA)Z DZIAŁALNOŚCI PODSTAWOWEJ (A-B)</t>
  </si>
  <si>
    <t>Koszty inwestycji finansowanych ze środków własnych samorzadowych zakładów budżetowych i dochodów jednostek budżetowych gromadzonych na wydzielonym rachunku</t>
  </si>
  <si>
    <t>ZYSK (STRATA) Z DZIAŁALNOŚCI OERACYJNEJ (C+D-E)</t>
  </si>
  <si>
    <t>ZYSK (STRATA) BRUTTO (F+G-H)</t>
  </si>
  <si>
    <t xml:space="preserve">   (główny księgowy)                                   (rok, miesiąc, dzień)                                               (kierownik jednostki)</t>
  </si>
  <si>
    <t>J.</t>
  </si>
  <si>
    <r>
      <rPr>
        <b/>
        <sz val="10"/>
        <rFont val="Bookman Old Style"/>
        <family val="1"/>
      </rPr>
      <t>L</t>
    </r>
    <r>
      <rPr>
        <sz val="10"/>
        <rFont val="Bookman Old Style"/>
        <family val="1"/>
      </rPr>
      <t>.</t>
    </r>
  </si>
  <si>
    <t>ZYSK (STRATA) NETTO (I-J-K)</t>
  </si>
  <si>
    <t>Pozostałe obowiązkowe zmniejszenia zysku (zwiększenia straty)</t>
  </si>
  <si>
    <r>
      <t xml:space="preserve">Nazwa i adres jednostki sprawozdawczej
</t>
    </r>
    <r>
      <rPr>
        <b/>
        <sz val="10"/>
        <rFont val="Bookman Old Style"/>
        <family val="1"/>
      </rPr>
      <t xml:space="preserve">Powiatowy Inspektorat Weterynarii
ul. Drzymały 14
64-200 Wolsztyn
</t>
    </r>
  </si>
  <si>
    <r>
      <t xml:space="preserve">Rachunek zysków i strat jednostki  
(wariant porównawczy)
sporządzony na dzień </t>
    </r>
    <r>
      <rPr>
        <b/>
        <sz val="10"/>
        <rFont val="Bookman Old Style"/>
        <family val="1"/>
      </rPr>
      <t>31.12.2019r.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</si>
</sst>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43" fontId="4" fillId="0" borderId="0" xfId="42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43" fontId="5" fillId="0" borderId="11" xfId="42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/>
    </xf>
    <xf numFmtId="43" fontId="6" fillId="0" borderId="14" xfId="42" applyFont="1" applyBorder="1" applyAlignment="1">
      <alignment horizontal="center" wrapText="1"/>
    </xf>
    <xf numFmtId="43" fontId="4" fillId="0" borderId="15" xfId="42" applyFont="1" applyBorder="1" applyAlignment="1">
      <alignment vertical="center"/>
    </xf>
    <xf numFmtId="43" fontId="5" fillId="0" borderId="15" xfId="42" applyFont="1" applyBorder="1" applyAlignment="1">
      <alignment vertical="center"/>
    </xf>
    <xf numFmtId="43" fontId="5" fillId="0" borderId="16" xfId="42" applyFont="1" applyBorder="1" applyAlignment="1">
      <alignment vertical="center"/>
    </xf>
    <xf numFmtId="43" fontId="6" fillId="0" borderId="17" xfId="42" applyFont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" fontId="4" fillId="0" borderId="34" xfId="0" applyNumberFormat="1" applyFont="1" applyBorder="1" applyAlignment="1">
      <alignment horizontal="center" vertical="top"/>
    </xf>
    <xf numFmtId="4" fontId="4" fillId="0" borderId="35" xfId="0" applyNumberFormat="1" applyFont="1" applyBorder="1" applyAlignment="1">
      <alignment horizontal="center" vertical="top"/>
    </xf>
    <xf numFmtId="4" fontId="4" fillId="0" borderId="30" xfId="0" applyNumberFormat="1" applyFont="1" applyBorder="1" applyAlignment="1">
      <alignment horizontal="center" vertical="top"/>
    </xf>
    <xf numFmtId="4" fontId="4" fillId="0" borderId="31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87" zoomScalePageLayoutView="0" workbookViewId="0" topLeftCell="A31">
      <selection activeCell="C52" sqref="C52"/>
    </sheetView>
  </sheetViews>
  <sheetFormatPr defaultColWidth="9.00390625" defaultRowHeight="12.75"/>
  <cols>
    <col min="1" max="1" width="6.25390625" style="0" customWidth="1"/>
    <col min="2" max="2" width="32.125" style="0" customWidth="1"/>
    <col min="3" max="3" width="34.25390625" style="0" customWidth="1"/>
    <col min="4" max="5" width="19.25390625" style="1" customWidth="1"/>
    <col min="6" max="6" width="6.625" style="0" customWidth="1"/>
    <col min="7" max="7" width="3.375" style="0" customWidth="1"/>
  </cols>
  <sheetData>
    <row r="1" spans="1:5" ht="12.75" customHeight="1">
      <c r="A1" s="23" t="s">
        <v>62</v>
      </c>
      <c r="B1" s="24"/>
      <c r="C1" s="29" t="s">
        <v>63</v>
      </c>
      <c r="D1" s="32" t="s">
        <v>43</v>
      </c>
      <c r="E1" s="33"/>
    </row>
    <row r="2" spans="1:5" ht="12.75" customHeight="1">
      <c r="A2" s="25"/>
      <c r="B2" s="26"/>
      <c r="C2" s="30"/>
      <c r="D2" s="34"/>
      <c r="E2" s="35"/>
    </row>
    <row r="3" spans="1:5" ht="12.75" customHeight="1">
      <c r="A3" s="25"/>
      <c r="B3" s="26"/>
      <c r="C3" s="30"/>
      <c r="D3" s="34"/>
      <c r="E3" s="35"/>
    </row>
    <row r="4" spans="1:5" ht="12.75" customHeight="1">
      <c r="A4" s="25"/>
      <c r="B4" s="26"/>
      <c r="C4" s="30"/>
      <c r="D4" s="34"/>
      <c r="E4" s="35"/>
    </row>
    <row r="5" spans="1:5" ht="12.75" customHeight="1">
      <c r="A5" s="27"/>
      <c r="B5" s="28"/>
      <c r="C5" s="30"/>
      <c r="D5" s="36"/>
      <c r="E5" s="37"/>
    </row>
    <row r="6" spans="1:5" ht="15">
      <c r="A6" s="38" t="s">
        <v>42</v>
      </c>
      <c r="B6" s="39"/>
      <c r="C6" s="30"/>
      <c r="D6" s="40" t="s">
        <v>8</v>
      </c>
      <c r="E6" s="41"/>
    </row>
    <row r="7" spans="1:5" ht="14.25" customHeight="1">
      <c r="A7" s="44">
        <v>411141082</v>
      </c>
      <c r="B7" s="45"/>
      <c r="C7" s="31"/>
      <c r="D7" s="42"/>
      <c r="E7" s="43"/>
    </row>
    <row r="8" spans="1:5" ht="39" customHeight="1">
      <c r="A8" s="46"/>
      <c r="B8" s="47"/>
      <c r="C8" s="47"/>
      <c r="D8" s="20" t="s">
        <v>0</v>
      </c>
      <c r="E8" s="16" t="s">
        <v>1</v>
      </c>
    </row>
    <row r="9" spans="1:5" s="2" customFormat="1" ht="17.25" customHeight="1">
      <c r="A9" s="9" t="s">
        <v>9</v>
      </c>
      <c r="B9" s="48" t="s">
        <v>44</v>
      </c>
      <c r="C9" s="48"/>
      <c r="D9" s="18">
        <f>SUM(D10:D15)</f>
        <v>1519938.14</v>
      </c>
      <c r="E9" s="18">
        <f>SUM(E10:E15)</f>
        <v>1333940.94</v>
      </c>
    </row>
    <row r="10" spans="1:5" ht="15">
      <c r="A10" s="12" t="s">
        <v>2</v>
      </c>
      <c r="B10" s="49" t="s">
        <v>22</v>
      </c>
      <c r="C10" s="49"/>
      <c r="D10" s="17"/>
      <c r="E10" s="17"/>
    </row>
    <row r="11" spans="1:5" ht="32.25" customHeight="1">
      <c r="A11" s="12" t="s">
        <v>3</v>
      </c>
      <c r="B11" s="50" t="s">
        <v>23</v>
      </c>
      <c r="C11" s="50"/>
      <c r="D11" s="17"/>
      <c r="E11" s="17"/>
    </row>
    <row r="12" spans="1:5" ht="15">
      <c r="A12" s="12" t="s">
        <v>10</v>
      </c>
      <c r="B12" s="50" t="s">
        <v>24</v>
      </c>
      <c r="C12" s="50"/>
      <c r="D12" s="17"/>
      <c r="E12" s="17"/>
    </row>
    <row r="13" spans="1:5" ht="15">
      <c r="A13" s="12" t="s">
        <v>4</v>
      </c>
      <c r="B13" s="50" t="s">
        <v>25</v>
      </c>
      <c r="C13" s="50"/>
      <c r="D13" s="17"/>
      <c r="E13" s="17"/>
    </row>
    <row r="14" spans="1:5" ht="15">
      <c r="A14" s="12" t="s">
        <v>5</v>
      </c>
      <c r="B14" s="51" t="s">
        <v>51</v>
      </c>
      <c r="C14" s="50"/>
      <c r="D14" s="17"/>
      <c r="E14" s="17"/>
    </row>
    <row r="15" spans="1:5" ht="15">
      <c r="A15" s="12" t="s">
        <v>6</v>
      </c>
      <c r="B15" s="51" t="s">
        <v>45</v>
      </c>
      <c r="C15" s="52"/>
      <c r="D15" s="17">
        <v>1519938.14</v>
      </c>
      <c r="E15" s="17">
        <v>1333940.94</v>
      </c>
    </row>
    <row r="16" spans="1:5" ht="12.75">
      <c r="A16" s="9" t="s">
        <v>11</v>
      </c>
      <c r="B16" s="53" t="s">
        <v>52</v>
      </c>
      <c r="C16" s="54"/>
      <c r="D16" s="18">
        <f>SUM(D17:D26)</f>
        <v>2578427.98</v>
      </c>
      <c r="E16" s="18">
        <f>SUM(E17:E26)</f>
        <v>2781251.95</v>
      </c>
    </row>
    <row r="17" spans="1:5" ht="15">
      <c r="A17" s="12" t="s">
        <v>2</v>
      </c>
      <c r="B17" s="50" t="s">
        <v>26</v>
      </c>
      <c r="C17" s="50"/>
      <c r="D17" s="17">
        <v>18661.46</v>
      </c>
      <c r="E17" s="17">
        <v>4902.26</v>
      </c>
    </row>
    <row r="18" spans="1:5" ht="15">
      <c r="A18" s="12" t="s">
        <v>3</v>
      </c>
      <c r="B18" s="50" t="s">
        <v>27</v>
      </c>
      <c r="C18" s="50"/>
      <c r="D18" s="17">
        <v>171294.7</v>
      </c>
      <c r="E18" s="17">
        <v>176977.34</v>
      </c>
    </row>
    <row r="19" spans="1:5" ht="15">
      <c r="A19" s="12" t="s">
        <v>10</v>
      </c>
      <c r="B19" s="50" t="s">
        <v>28</v>
      </c>
      <c r="C19" s="50"/>
      <c r="D19" s="17">
        <v>219488.04</v>
      </c>
      <c r="E19" s="17">
        <v>282528.47</v>
      </c>
    </row>
    <row r="20" spans="1:5" ht="15">
      <c r="A20" s="12" t="s">
        <v>4</v>
      </c>
      <c r="B20" s="50" t="s">
        <v>29</v>
      </c>
      <c r="C20" s="50"/>
      <c r="D20" s="17">
        <v>4995</v>
      </c>
      <c r="E20" s="17">
        <v>5725</v>
      </c>
    </row>
    <row r="21" spans="1:5" ht="15">
      <c r="A21" s="12" t="s">
        <v>5</v>
      </c>
      <c r="B21" s="50" t="s">
        <v>46</v>
      </c>
      <c r="C21" s="50"/>
      <c r="D21" s="17">
        <v>1996167.28</v>
      </c>
      <c r="E21" s="17">
        <v>2110840.39</v>
      </c>
    </row>
    <row r="22" spans="1:5" ht="15">
      <c r="A22" s="12" t="s">
        <v>6</v>
      </c>
      <c r="B22" s="50" t="s">
        <v>30</v>
      </c>
      <c r="C22" s="50"/>
      <c r="D22" s="17">
        <v>140593.98</v>
      </c>
      <c r="E22" s="17">
        <v>168849.95</v>
      </c>
    </row>
    <row r="23" spans="1:5" ht="15">
      <c r="A23" s="12" t="s">
        <v>7</v>
      </c>
      <c r="B23" s="50" t="s">
        <v>31</v>
      </c>
      <c r="C23" s="50"/>
      <c r="D23" s="17">
        <v>27227.52</v>
      </c>
      <c r="E23" s="17">
        <v>31428.54</v>
      </c>
    </row>
    <row r="24" spans="1:5" ht="15">
      <c r="A24" s="12" t="s">
        <v>12</v>
      </c>
      <c r="B24" s="50" t="s">
        <v>32</v>
      </c>
      <c r="C24" s="50"/>
      <c r="D24" s="17"/>
      <c r="E24" s="17"/>
    </row>
    <row r="25" spans="1:5" ht="15">
      <c r="A25" s="12" t="s">
        <v>13</v>
      </c>
      <c r="B25" s="51" t="s">
        <v>33</v>
      </c>
      <c r="C25" s="50"/>
      <c r="D25" s="17"/>
      <c r="E25" s="17"/>
    </row>
    <row r="26" spans="1:5" ht="15">
      <c r="A26" s="12" t="s">
        <v>14</v>
      </c>
      <c r="B26" s="51" t="s">
        <v>34</v>
      </c>
      <c r="C26" s="50"/>
      <c r="D26" s="17"/>
      <c r="E26" s="17"/>
    </row>
    <row r="27" spans="1:5" ht="15">
      <c r="A27" s="9" t="s">
        <v>15</v>
      </c>
      <c r="B27" s="55" t="s">
        <v>53</v>
      </c>
      <c r="C27" s="50"/>
      <c r="D27" s="18">
        <f>D9-D16</f>
        <v>-1058489.84</v>
      </c>
      <c r="E27" s="18">
        <f>E9-E16</f>
        <v>-1447311.0100000002</v>
      </c>
    </row>
    <row r="28" spans="1:5" ht="15">
      <c r="A28" s="9" t="s">
        <v>16</v>
      </c>
      <c r="B28" s="55" t="s">
        <v>47</v>
      </c>
      <c r="C28" s="50"/>
      <c r="D28" s="18">
        <f>SUM(D29:D31)</f>
        <v>1935.68</v>
      </c>
      <c r="E28" s="18">
        <f>SUM(E29:E31)</f>
        <v>2820.97</v>
      </c>
    </row>
    <row r="29" spans="1:5" ht="15">
      <c r="A29" s="12" t="s">
        <v>2</v>
      </c>
      <c r="B29" s="50" t="s">
        <v>35</v>
      </c>
      <c r="C29" s="50"/>
      <c r="D29" s="17"/>
      <c r="E29" s="17"/>
    </row>
    <row r="30" spans="1:5" ht="15">
      <c r="A30" s="12" t="s">
        <v>3</v>
      </c>
      <c r="B30" s="50" t="s">
        <v>36</v>
      </c>
      <c r="C30" s="50"/>
      <c r="D30" s="17"/>
      <c r="E30" s="17"/>
    </row>
    <row r="31" spans="1:5" ht="15">
      <c r="A31" s="12" t="s">
        <v>10</v>
      </c>
      <c r="B31" s="50" t="s">
        <v>37</v>
      </c>
      <c r="C31" s="50"/>
      <c r="D31" s="17">
        <v>1935.68</v>
      </c>
      <c r="E31" s="17">
        <v>2820.97</v>
      </c>
    </row>
    <row r="32" spans="1:5" ht="15">
      <c r="A32" s="9" t="s">
        <v>17</v>
      </c>
      <c r="B32" s="55" t="s">
        <v>38</v>
      </c>
      <c r="C32" s="50"/>
      <c r="D32" s="18">
        <f>SUM(D33:D34)</f>
        <v>49335.64</v>
      </c>
      <c r="E32" s="18">
        <f>SUM(E33:E34)</f>
        <v>1858.7</v>
      </c>
    </row>
    <row r="33" spans="1:5" ht="48" customHeight="1">
      <c r="A33" s="12" t="s">
        <v>2</v>
      </c>
      <c r="B33" s="50" t="s">
        <v>54</v>
      </c>
      <c r="C33" s="56"/>
      <c r="D33" s="18"/>
      <c r="E33" s="18"/>
    </row>
    <row r="34" spans="1:5" ht="15">
      <c r="A34" s="12" t="s">
        <v>3</v>
      </c>
      <c r="B34" s="11" t="s">
        <v>38</v>
      </c>
      <c r="C34" s="11"/>
      <c r="D34" s="17">
        <v>49335.64</v>
      </c>
      <c r="E34" s="17">
        <v>1858.7</v>
      </c>
    </row>
    <row r="35" spans="1:5" ht="15">
      <c r="A35" s="9" t="s">
        <v>18</v>
      </c>
      <c r="B35" s="55" t="s">
        <v>55</v>
      </c>
      <c r="C35" s="50"/>
      <c r="D35" s="18">
        <f>SUM(D27+D28-D32)</f>
        <v>-1105889.8</v>
      </c>
      <c r="E35" s="18">
        <f>SUM(E27+E28-E32)</f>
        <v>-1446348.7400000002</v>
      </c>
    </row>
    <row r="36" spans="1:5" ht="15">
      <c r="A36" s="9" t="s">
        <v>19</v>
      </c>
      <c r="B36" s="55" t="s">
        <v>48</v>
      </c>
      <c r="C36" s="50"/>
      <c r="D36" s="18">
        <f>SUM(D37:D39)</f>
        <v>4538.1</v>
      </c>
      <c r="E36" s="18">
        <f>SUM(E37:E39)</f>
        <v>4703.4</v>
      </c>
    </row>
    <row r="37" spans="1:5" ht="15">
      <c r="A37" s="12" t="s">
        <v>2</v>
      </c>
      <c r="B37" s="50" t="s">
        <v>39</v>
      </c>
      <c r="C37" s="50"/>
      <c r="D37" s="17"/>
      <c r="E37" s="17"/>
    </row>
    <row r="38" spans="1:5" ht="15">
      <c r="A38" s="12" t="s">
        <v>3</v>
      </c>
      <c r="B38" s="50" t="s">
        <v>40</v>
      </c>
      <c r="C38" s="50"/>
      <c r="D38" s="17">
        <v>4538.1</v>
      </c>
      <c r="E38" s="17">
        <v>4703.4</v>
      </c>
    </row>
    <row r="39" spans="1:5" ht="15">
      <c r="A39" s="12" t="s">
        <v>10</v>
      </c>
      <c r="B39" s="50" t="s">
        <v>41</v>
      </c>
      <c r="C39" s="50"/>
      <c r="D39" s="17"/>
      <c r="E39" s="17"/>
    </row>
    <row r="40" spans="1:5" ht="15">
      <c r="A40" s="9" t="s">
        <v>20</v>
      </c>
      <c r="B40" s="55" t="s">
        <v>49</v>
      </c>
      <c r="C40" s="50"/>
      <c r="D40" s="10">
        <f>SUM(D41:D42)</f>
        <v>3317</v>
      </c>
      <c r="E40" s="10">
        <f>SUM(E41:E42)</f>
        <v>4012.22</v>
      </c>
    </row>
    <row r="41" spans="1:5" ht="15">
      <c r="A41" s="12" t="s">
        <v>2</v>
      </c>
      <c r="B41" s="50" t="s">
        <v>40</v>
      </c>
      <c r="C41" s="50"/>
      <c r="D41" s="17"/>
      <c r="E41" s="18"/>
    </row>
    <row r="42" spans="1:5" ht="15">
      <c r="A42" s="12" t="s">
        <v>3</v>
      </c>
      <c r="B42" s="50" t="s">
        <v>41</v>
      </c>
      <c r="C42" s="50"/>
      <c r="D42" s="17">
        <v>3317</v>
      </c>
      <c r="E42" s="17">
        <v>4012.22</v>
      </c>
    </row>
    <row r="43" spans="1:5" ht="15">
      <c r="A43" s="9" t="s">
        <v>2</v>
      </c>
      <c r="B43" s="55" t="s">
        <v>56</v>
      </c>
      <c r="C43" s="50"/>
      <c r="D43" s="18">
        <f>D35+D36-D40</f>
        <v>-1104668.7</v>
      </c>
      <c r="E43" s="18">
        <f>E35+E36-E40</f>
        <v>-1445657.5600000003</v>
      </c>
    </row>
    <row r="44" spans="1:5" ht="15">
      <c r="A44" s="9" t="s">
        <v>58</v>
      </c>
      <c r="B44" s="55" t="s">
        <v>50</v>
      </c>
      <c r="C44" s="50"/>
      <c r="D44" s="17"/>
      <c r="E44" s="17"/>
    </row>
    <row r="45" spans="1:5" ht="26.25" customHeight="1">
      <c r="A45" s="9" t="s">
        <v>21</v>
      </c>
      <c r="B45" s="55" t="s">
        <v>61</v>
      </c>
      <c r="C45" s="50"/>
      <c r="D45" s="17"/>
      <c r="E45" s="17"/>
    </row>
    <row r="46" spans="1:5" ht="15.75" thickBot="1">
      <c r="A46" s="14" t="s">
        <v>59</v>
      </c>
      <c r="B46" s="57" t="s">
        <v>60</v>
      </c>
      <c r="C46" s="58"/>
      <c r="D46" s="19">
        <f>SUM(D43-D44-D45)</f>
        <v>-1104668.7</v>
      </c>
      <c r="E46" s="19">
        <f>SUM(E43-E44-E45)</f>
        <v>-1445657.5600000003</v>
      </c>
    </row>
    <row r="47" spans="1:5" ht="15">
      <c r="A47" s="4"/>
      <c r="B47" s="4"/>
      <c r="C47" s="4"/>
      <c r="D47" s="5"/>
      <c r="E47" s="5"/>
    </row>
    <row r="48" spans="1:5" ht="15" customHeight="1">
      <c r="A48" s="7"/>
      <c r="B48" s="4"/>
      <c r="C48" s="21">
        <v>43908</v>
      </c>
      <c r="D48" s="8"/>
      <c r="E48" s="8"/>
    </row>
    <row r="49" spans="1:5" ht="15" customHeight="1">
      <c r="A49" s="7" t="s">
        <v>57</v>
      </c>
      <c r="B49" s="4"/>
      <c r="C49" s="22"/>
      <c r="D49" s="8"/>
      <c r="E49" s="8"/>
    </row>
    <row r="50" spans="1:5" ht="15" customHeight="1">
      <c r="A50" s="4"/>
      <c r="B50" s="4"/>
      <c r="C50" s="4"/>
      <c r="D50" s="5"/>
      <c r="E50" s="5"/>
    </row>
    <row r="51" spans="1:5" ht="15" customHeight="1">
      <c r="A51" s="6"/>
      <c r="B51" s="3"/>
      <c r="C51" s="3"/>
      <c r="D51" s="3"/>
      <c r="E51" s="3"/>
    </row>
    <row r="52" spans="1:5" ht="15">
      <c r="A52" s="4"/>
      <c r="B52" s="4"/>
      <c r="C52" s="4"/>
      <c r="D52" s="5"/>
      <c r="E52" s="5"/>
    </row>
    <row r="53" spans="1:5" ht="15">
      <c r="A53" s="7"/>
      <c r="B53" s="4"/>
      <c r="C53" s="13"/>
      <c r="D53" s="8"/>
      <c r="E53" s="8"/>
    </row>
    <row r="54" spans="1:5" ht="15">
      <c r="A54" s="7"/>
      <c r="B54" s="4"/>
      <c r="C54" s="15"/>
      <c r="D54" s="8"/>
      <c r="E54" s="8"/>
    </row>
    <row r="55" spans="1:5" ht="15">
      <c r="A55" s="4"/>
      <c r="B55" s="4"/>
      <c r="C55" s="4"/>
      <c r="D55" s="5"/>
      <c r="E55" s="5"/>
    </row>
  </sheetData>
  <sheetProtection/>
  <mergeCells count="44">
    <mergeCell ref="B40:C40"/>
    <mergeCell ref="B46:C46"/>
    <mergeCell ref="B39:C39"/>
    <mergeCell ref="B41:C41"/>
    <mergeCell ref="B42:C42"/>
    <mergeCell ref="B43:C43"/>
    <mergeCell ref="B44:C44"/>
    <mergeCell ref="B45:C45"/>
    <mergeCell ref="B32:C32"/>
    <mergeCell ref="B33:C33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8:C8"/>
    <mergeCell ref="B9:C9"/>
    <mergeCell ref="B10:C10"/>
    <mergeCell ref="B11:C11"/>
    <mergeCell ref="B12:C12"/>
    <mergeCell ref="B13:C13"/>
    <mergeCell ref="A1:B5"/>
    <mergeCell ref="C1:C7"/>
    <mergeCell ref="D1:E5"/>
    <mergeCell ref="A6:B6"/>
    <mergeCell ref="D6:E7"/>
    <mergeCell ref="A7:B7"/>
  </mergeCells>
  <printOptions horizontalCentered="1" verticalCentered="1"/>
  <pageMargins left="0.2362204724409449" right="0.2362204724409449" top="0.7480314960629921" bottom="0.15748031496062992" header="0.3937007874015748" footer="0.1574803149606299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zhw</dc:creator>
  <cp:keywords/>
  <dc:description/>
  <cp:lastModifiedBy>PIW5</cp:lastModifiedBy>
  <cp:lastPrinted>2019-02-14T09:00:55Z</cp:lastPrinted>
  <dcterms:created xsi:type="dcterms:W3CDTF">2003-03-12T08:55:00Z</dcterms:created>
  <dcterms:modified xsi:type="dcterms:W3CDTF">2020-03-18T12:42:22Z</dcterms:modified>
  <cp:category/>
  <cp:version/>
  <cp:contentType/>
  <cp:contentStatus/>
</cp:coreProperties>
</file>